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H:\CONTRACTS\2023-0805 Print &amp; Fulfillment RFP\"/>
    </mc:Choice>
  </mc:AlternateContent>
  <bookViews>
    <workbookView xWindow="0" yWindow="0" windowWidth="18880" windowHeight="5830" tabRatio="500"/>
  </bookViews>
  <sheets>
    <sheet name="ASMI (2)" sheetId="4" r:id="rId1"/>
  </sheets>
  <definedNames>
    <definedName name="_xlnm.Print_Area" localSheetId="0">'ASMI (2)'!$A$1:$D$62</definedName>
  </definedNames>
  <calcPr calcId="162913"/>
</workbook>
</file>

<file path=xl/calcChain.xml><?xml version="1.0" encoding="utf-8"?>
<calcChain xmlns="http://schemas.openxmlformats.org/spreadsheetml/2006/main">
  <c r="D35" i="4" l="1"/>
  <c r="D57" i="4" l="1"/>
  <c r="E60" i="4" l="1"/>
  <c r="D58" i="4"/>
  <c r="D54" i="4"/>
  <c r="D53" i="4"/>
  <c r="D52" i="4"/>
  <c r="D42" i="4"/>
  <c r="D44" i="4"/>
  <c r="D43" i="4"/>
  <c r="D45" i="4" s="1"/>
  <c r="D48" i="4"/>
  <c r="D49" i="4" s="1"/>
  <c r="D39" i="4"/>
  <c r="D38" i="4"/>
  <c r="D37" i="4"/>
  <c r="D36" i="4"/>
  <c r="D34" i="4"/>
  <c r="D55" i="4" l="1"/>
  <c r="D40" i="4"/>
  <c r="D60" i="4" s="1"/>
</calcChain>
</file>

<file path=xl/sharedStrings.xml><?xml version="1.0" encoding="utf-8"?>
<sst xmlns="http://schemas.openxmlformats.org/spreadsheetml/2006/main" count="48" uniqueCount="45">
  <si>
    <t>Instructions:</t>
  </si>
  <si>
    <t>Total</t>
  </si>
  <si>
    <t>N/A</t>
  </si>
  <si>
    <t xml:space="preserve">3. Cookbook </t>
  </si>
  <si>
    <t xml:space="preserve">12. Website setup fee.  </t>
  </si>
  <si>
    <t xml:space="preserve">13. Website monthly maintenance fee.  </t>
  </si>
  <si>
    <t xml:space="preserve">15. Cost to move existing inventory.  </t>
  </si>
  <si>
    <t>13. Website monthly maintenance fee</t>
  </si>
  <si>
    <t>15. Cost to move existing inventory</t>
  </si>
  <si>
    <t>14. Website IT maintenance.  This must be an hourly rate for any additional programming &amp; customization  need for website.</t>
  </si>
  <si>
    <t>9. Fulfillment Services - This must be an hourly rate that includes all services for picking, kitting, order processing, etc.</t>
  </si>
  <si>
    <t>Price per cubic foot</t>
  </si>
  <si>
    <t>Hourly rate</t>
  </si>
  <si>
    <t>Price</t>
  </si>
  <si>
    <t>Quantity</t>
  </si>
  <si>
    <t>Estimated cubic feet</t>
  </si>
  <si>
    <t>Estimated annual hours</t>
  </si>
  <si>
    <t xml:space="preserve">4. Foodservice Recipe book </t>
  </si>
  <si>
    <t>14. Website IT maintenance - hourly rate</t>
  </si>
  <si>
    <t>12. Website setup fee - one time fee</t>
  </si>
  <si>
    <t>9. Fulfillment Services - hourly rate</t>
  </si>
  <si>
    <t>10. Receiving/Recycling services - hourly rate</t>
  </si>
  <si>
    <t>Costs for each component must include all direct and indirect costs associated with the performance of the contract, including but not limited to contractor employee costs, supplies, overhead, applicable taxes and fees, and profit. These components are considered a "market basket" to be used for cost evaluation purposes; costs outside of these components that an offeror may bill for must be included as a separate attachment in your proposal. However, the costs offered below are the total amount to be paid by the state for these components. No additional charges shall be allowed.</t>
  </si>
  <si>
    <t>11. Graphic design/artwork changes - This must be an hourly rate for all services that update existing ASMI artwork.</t>
  </si>
  <si>
    <t>10. Receiving/Recycling services - This must be an hourly rate.</t>
  </si>
  <si>
    <t>Price per job</t>
  </si>
  <si>
    <t>Weighted</t>
  </si>
  <si>
    <t>Avg</t>
  </si>
  <si>
    <t xml:space="preserve"> </t>
  </si>
  <si>
    <t>8. Graphic design/artwork changes - hourly rate</t>
  </si>
  <si>
    <t>11. Storage fees - per cubic foot</t>
  </si>
  <si>
    <t>RFP 2023-0805 - Fulfillment and Print Services</t>
  </si>
  <si>
    <t>Attachment A - Cost Proposal</t>
  </si>
  <si>
    <t xml:space="preserve">1.  FACT SHEET:
-  8.5 x 11 inches
-  4 CP + 2 sides
-  80# Sterling Gloss Cover
-  Shrink-wrap in 25's
-  All color front and back
-  Proofs: High res proofs Qty: 5,000 </t>
  </si>
  <si>
    <t xml:space="preserve">4.  Foodservice Recipe Book:
-    Size: 5.5" x 10.25" (page size)
-    4 CP + Satin AQ - 2 sides
-    16 pages text + 4 cover
-    Cover: 80 lb Endeavor Velvet cover*
-    Text: 100 lb Endeavor Velvet text*
     * or equivalent stocks
-    Score, fold, saddle-stitch
-    New art, high-res full proofs
-    Qty: 5,000
</t>
  </si>
  <si>
    <t xml:space="preserve">3.  COOKBOOK:
- Spiral bound
-  8 x 8 inches
-  17 page count
-  Cover paper - 111# Topcoat Dull Cover
-  Pages paper - 100# Topcoat Dull Book
-  All color pages front and back
-  All color cover page Qty: 2,000
</t>
  </si>
  <si>
    <t xml:space="preserve">2.  Retail/Foodservice Table Tent:
- Size: 4 x 15.5 Flat
- 4 x 5.5 assembled 
- 4 CP + Aqueous 1 side
- 80# Endeavour Velvet Cover
- Die cut with Straight Slits, Score and Fold
- Shrink-wrap in 25’s
- End User will Fully Assemble Qty: 10,000
</t>
  </si>
  <si>
    <t xml:space="preserve">5.  Retail Recipe Leaflet:
- Size: 5" x 5" final page size; 5" x 10" flat, full bleed
- Prints: 4 CP + Satin AQ - 2 sides
- Pages: 36 pages with self-cover
- Stock: 70 lb endurance gloss text*
 * Endeavor Gloss, Productolith Gloss or equivalent stocks
-   Bindery: Score if needed, fold, saddle-stitch
-   Shrink-wrap in 50’s
-   Proofs: High res proofs and saddle-stitched dummy Qty: 10,000
</t>
  </si>
  <si>
    <t xml:space="preserve">6.  Retail Recipe Book:
- Size: 8" x 8" page size, full bleed
- Prints: 4 CP + Satin AQ - 2 sides
- Pages: 38 pages
- Cover Stock: 80 lb Endeavor Velvet cover*
- Text Stock: 100 lb Endeavor Velvet text*
    * or equivalent stocks
- Bindery: Trim, wire-o
- Shrink-wrap in 25’s
- Proofs: High res proofs and wire-o dummy Qty: 10,000
</t>
  </si>
  <si>
    <t>8. Storage fees (must be charged in cubic feet).  Currently ASMI has an estimated 5,820, cubic feet.</t>
  </si>
  <si>
    <t>1. Fact Sheet</t>
  </si>
  <si>
    <t>2. Retail/Foodservice Table Tent</t>
  </si>
  <si>
    <t>5. Retail Recipe Leaflet</t>
  </si>
  <si>
    <t>6. Retail Recipe Book</t>
  </si>
  <si>
    <r>
      <t xml:space="preserve">Complete the cost proposal by identifying the costs for each component listed below. Costs for each component and the grand total will automatically calculate. Do not add fields or otherwise modify the format of this form; doing so may cause your proposal to be considered non-responsive and rejected.  </t>
    </r>
    <r>
      <rPr>
        <b/>
        <sz val="10"/>
        <rFont val="Verdana"/>
        <family val="2"/>
      </rPr>
      <t>Only enter amounts in Column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</si>
</sst>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9" x14ac:knownFonts="1">
    <font>
      <sz val="10"/>
      <name val="Verdana"/>
    </font>
    <font>
      <b/>
      <sz val="10"/>
      <name val="Verdana"/>
      <family val="2"/>
    </font>
    <font>
      <sz val="10"/>
      <name val="Verdana"/>
      <family val="2"/>
    </font>
    <font>
      <sz val="10"/>
      <color theme="1"/>
      <name val="Verdana"/>
      <family val="2"/>
    </font>
    <font>
      <b/>
      <sz val="10"/>
      <color theme="1"/>
      <name val="Verdana"/>
      <family val="2"/>
    </font>
    <font>
      <b/>
      <sz val="11"/>
      <name val="Verdana"/>
      <family val="2"/>
    </font>
    <font>
      <b/>
      <sz val="12"/>
      <color theme="3" tint="-0.249977111117893"/>
      <name val="Arial"/>
      <family val="2"/>
    </font>
    <font>
      <b/>
      <sz val="14"/>
      <name val="Arial"/>
      <family val="2"/>
    </font>
    <font>
      <sz val="10"/>
      <name val="Verdana"/>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s>
  <cellStyleXfs count="4">
    <xf numFmtId="0" fontId="0" fillId="0" borderId="0"/>
    <xf numFmtId="0" fontId="2" fillId="0" borderId="0"/>
    <xf numFmtId="44" fontId="8" fillId="0" borderId="0" applyFont="0" applyFill="0" applyBorder="0" applyAlignment="0" applyProtection="0"/>
    <xf numFmtId="9" fontId="8" fillId="0" borderId="0" applyFont="0" applyFill="0" applyBorder="0" applyAlignment="0" applyProtection="0"/>
  </cellStyleXfs>
  <cellXfs count="45">
    <xf numFmtId="0" fontId="0" fillId="0" borderId="0" xfId="0"/>
    <xf numFmtId="0" fontId="0" fillId="0" borderId="0" xfId="0" applyFill="1"/>
    <xf numFmtId="0" fontId="1" fillId="0" borderId="0" xfId="0" applyFont="1" applyAlignment="1"/>
    <xf numFmtId="0" fontId="0" fillId="0" borderId="0" xfId="0" applyAlignment="1"/>
    <xf numFmtId="0" fontId="0" fillId="0" borderId="0" xfId="0" applyAlignment="1">
      <alignment horizontal="center"/>
    </xf>
    <xf numFmtId="0" fontId="0" fillId="0" borderId="0" xfId="0" applyFill="1" applyAlignment="1"/>
    <xf numFmtId="0" fontId="1" fillId="0" borderId="0" xfId="0" applyFont="1" applyAlignment="1">
      <alignment horizontal="center"/>
    </xf>
    <xf numFmtId="0" fontId="2" fillId="0" borderId="0" xfId="0" applyFont="1" applyAlignment="1">
      <alignment horizontal="center"/>
    </xf>
    <xf numFmtId="0" fontId="5" fillId="0" borderId="0" xfId="0" applyFont="1" applyFill="1" applyAlignment="1"/>
    <xf numFmtId="0" fontId="2" fillId="0" borderId="0" xfId="0" applyFont="1" applyFill="1" applyAlignment="1">
      <alignment horizontal="left"/>
    </xf>
    <xf numFmtId="0" fontId="1" fillId="0" borderId="1" xfId="0" applyFont="1" applyBorder="1" applyAlignment="1"/>
    <xf numFmtId="0" fontId="1" fillId="0" borderId="0" xfId="0" applyFont="1" applyFill="1" applyBorder="1" applyAlignment="1">
      <alignment horizontal="right"/>
    </xf>
    <xf numFmtId="0" fontId="1" fillId="0" borderId="0" xfId="0" applyFont="1" applyBorder="1" applyAlignment="1"/>
    <xf numFmtId="0" fontId="2" fillId="0" borderId="0" xfId="0" applyFont="1" applyAlignment="1">
      <alignment horizontal="left"/>
    </xf>
    <xf numFmtId="0" fontId="1" fillId="0" borderId="0" xfId="0" applyFont="1" applyAlignment="1">
      <alignment horizontal="left"/>
    </xf>
    <xf numFmtId="0" fontId="1" fillId="0" borderId="3" xfId="0" applyFont="1" applyBorder="1" applyAlignment="1"/>
    <xf numFmtId="0" fontId="1" fillId="0" borderId="4" xfId="0" applyFont="1" applyBorder="1" applyAlignment="1"/>
    <xf numFmtId="0" fontId="2" fillId="0" borderId="4" xfId="0" applyFont="1" applyBorder="1" applyAlignment="1">
      <alignment horizontal="center"/>
    </xf>
    <xf numFmtId="0" fontId="1" fillId="0" borderId="4" xfId="0" applyFont="1" applyBorder="1" applyAlignment="1">
      <alignment wrapText="1"/>
    </xf>
    <xf numFmtId="0" fontId="2" fillId="0" borderId="0" xfId="0" applyFont="1" applyAlignment="1">
      <alignment horizontal="center" wrapText="1"/>
    </xf>
    <xf numFmtId="0" fontId="2" fillId="0" borderId="4" xfId="0" applyFont="1" applyBorder="1" applyAlignment="1">
      <alignment horizontal="center" wrapText="1"/>
    </xf>
    <xf numFmtId="3" fontId="2" fillId="0" borderId="1" xfId="0" applyNumberFormat="1" applyFont="1" applyBorder="1" applyAlignment="1">
      <alignment horizontal="center"/>
    </xf>
    <xf numFmtId="0" fontId="2" fillId="0" borderId="0" xfId="0" applyFont="1" applyFill="1" applyAlignment="1">
      <alignment horizontal="left" wrapText="1"/>
    </xf>
    <xf numFmtId="0" fontId="3" fillId="0" borderId="0" xfId="0" applyFont="1" applyAlignment="1">
      <alignment horizontal="left" vertical="center" wrapText="1"/>
    </xf>
    <xf numFmtId="0" fontId="3" fillId="0" borderId="0" xfId="0" applyFont="1" applyAlignment="1">
      <alignment horizontal="left" wrapText="1"/>
    </xf>
    <xf numFmtId="0" fontId="0" fillId="0" borderId="0" xfId="0" applyAlignment="1">
      <alignment horizontal="left"/>
    </xf>
    <xf numFmtId="9" fontId="0" fillId="0" borderId="0" xfId="3" applyFont="1" applyAlignment="1"/>
    <xf numFmtId="44" fontId="1" fillId="0" borderId="1" xfId="2" applyFont="1" applyBorder="1" applyAlignment="1">
      <alignment horizontal="center"/>
    </xf>
    <xf numFmtId="0" fontId="0" fillId="0" borderId="0" xfId="0" applyFill="1"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left" wrapText="1"/>
    </xf>
    <xf numFmtId="0" fontId="3" fillId="0" borderId="0" xfId="0" applyFont="1" applyAlignment="1">
      <alignment horizontal="left" wrapText="1"/>
    </xf>
    <xf numFmtId="0" fontId="2" fillId="2" borderId="0" xfId="0" applyFont="1" applyFill="1" applyAlignment="1">
      <alignment horizontal="left" vertical="center" wrapText="1"/>
    </xf>
    <xf numFmtId="0" fontId="7" fillId="0" borderId="0" xfId="0" applyFont="1" applyAlignment="1">
      <alignment horizontal="center"/>
    </xf>
    <xf numFmtId="0" fontId="6" fillId="0" borderId="0" xfId="0" applyFont="1" applyAlignment="1">
      <alignment horizontal="center"/>
    </xf>
    <xf numFmtId="0" fontId="2" fillId="0" borderId="0" xfId="0" applyFont="1" applyFill="1" applyAlignment="1">
      <alignment horizontal="left" wrapText="1"/>
    </xf>
    <xf numFmtId="164" fontId="0" fillId="0" borderId="1" xfId="0" applyNumberFormat="1" applyBorder="1" applyAlignment="1" applyProtection="1">
      <alignment horizontal="center"/>
    </xf>
    <xf numFmtId="164" fontId="1" fillId="0" borderId="3" xfId="0" applyNumberFormat="1" applyFont="1" applyBorder="1" applyAlignment="1" applyProtection="1">
      <alignment horizontal="center"/>
    </xf>
    <xf numFmtId="164" fontId="0" fillId="0" borderId="4" xfId="0" applyNumberFormat="1" applyBorder="1" applyAlignment="1" applyProtection="1">
      <alignment horizontal="center"/>
    </xf>
    <xf numFmtId="164" fontId="0" fillId="0" borderId="0" xfId="0" applyNumberFormat="1" applyBorder="1" applyAlignment="1" applyProtection="1">
      <alignment horizontal="center"/>
    </xf>
    <xf numFmtId="0" fontId="0" fillId="0" borderId="0" xfId="0" applyAlignment="1" applyProtection="1">
      <alignment horizontal="center"/>
    </xf>
    <xf numFmtId="164" fontId="1" fillId="0" borderId="0" xfId="0" applyNumberFormat="1" applyFont="1" applyBorder="1" applyAlignment="1" applyProtection="1">
      <alignment horizontal="center"/>
    </xf>
    <xf numFmtId="164" fontId="1" fillId="0" borderId="2" xfId="0" applyNumberFormat="1" applyFont="1" applyBorder="1" applyAlignment="1" applyProtection="1">
      <alignment horizontal="center"/>
    </xf>
  </cellXfs>
  <cellStyles count="4">
    <cellStyle name="Currency" xfId="2" builtinId="4"/>
    <cellStyle name="Normal" xfId="0" builtinId="0"/>
    <cellStyle name="Normal 2" xfId="1"/>
    <cellStyle name="Percent" xfId="3"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zoomScale="80" zoomScaleNormal="80" workbookViewId="0">
      <selection activeCell="A6" sqref="A6"/>
    </sheetView>
  </sheetViews>
  <sheetFormatPr defaultColWidth="10.84375" defaultRowHeight="13.5" x14ac:dyDescent="0.3"/>
  <cols>
    <col min="1" max="1" width="46.61328125" style="3" customWidth="1"/>
    <col min="2" max="2" width="11.61328125" style="3" customWidth="1"/>
    <col min="3" max="3" width="46.61328125" style="3" customWidth="1"/>
    <col min="4" max="4" width="49.3828125" style="4" customWidth="1"/>
    <col min="5" max="5" width="10.84375" style="3"/>
  </cols>
  <sheetData>
    <row r="1" spans="1:5" ht="18" x14ac:dyDescent="0.4">
      <c r="A1" s="35" t="s">
        <v>32</v>
      </c>
      <c r="B1" s="35"/>
      <c r="C1" s="35"/>
      <c r="D1" s="35"/>
    </row>
    <row r="2" spans="1:5" ht="15.5" x14ac:dyDescent="0.35">
      <c r="A2" s="36" t="s">
        <v>31</v>
      </c>
      <c r="B2" s="36"/>
      <c r="C2" s="36"/>
      <c r="D2" s="36"/>
    </row>
    <row r="3" spans="1:5" x14ac:dyDescent="0.3">
      <c r="A3" s="7"/>
      <c r="B3" s="7"/>
      <c r="C3" s="7"/>
    </row>
    <row r="4" spans="1:5" x14ac:dyDescent="0.3">
      <c r="A4" s="2" t="s">
        <v>0</v>
      </c>
      <c r="B4" s="2"/>
      <c r="C4" s="2"/>
    </row>
    <row r="5" spans="1:5" s="1" customFormat="1" ht="41.25" customHeight="1" x14ac:dyDescent="0.3">
      <c r="A5" s="37" t="s">
        <v>44</v>
      </c>
      <c r="B5" s="37"/>
      <c r="C5" s="37"/>
      <c r="D5" s="37"/>
      <c r="E5" s="5"/>
    </row>
    <row r="6" spans="1:5" s="1" customFormat="1" ht="12.65" customHeight="1" x14ac:dyDescent="0.3">
      <c r="A6" s="22"/>
      <c r="B6" s="22"/>
      <c r="C6" s="22"/>
      <c r="D6" s="22"/>
      <c r="E6" s="5"/>
    </row>
    <row r="7" spans="1:5" s="1" customFormat="1" x14ac:dyDescent="0.3">
      <c r="A7" s="9"/>
      <c r="B7" s="9"/>
      <c r="C7" s="9"/>
      <c r="D7" s="9"/>
      <c r="E7" s="5"/>
    </row>
    <row r="8" spans="1:5" s="1" customFormat="1" x14ac:dyDescent="0.3">
      <c r="A8" s="9"/>
      <c r="B8" s="9"/>
      <c r="C8" s="9"/>
      <c r="D8" s="9"/>
      <c r="E8" s="5"/>
    </row>
    <row r="9" spans="1:5" ht="182.25" customHeight="1" x14ac:dyDescent="0.3">
      <c r="A9" s="30" t="s">
        <v>33</v>
      </c>
      <c r="B9" s="23"/>
      <c r="C9" s="23"/>
      <c r="D9" s="30" t="s">
        <v>36</v>
      </c>
    </row>
    <row r="10" spans="1:5" s="1" customFormat="1" x14ac:dyDescent="0.3">
      <c r="A10" s="9"/>
      <c r="B10" s="9"/>
      <c r="C10" s="9"/>
      <c r="D10" s="9"/>
      <c r="E10" s="5"/>
    </row>
    <row r="11" spans="1:5" ht="175.5" customHeight="1" x14ac:dyDescent="0.3">
      <c r="A11" s="23" t="s">
        <v>35</v>
      </c>
      <c r="B11" s="23"/>
      <c r="C11" s="23"/>
      <c r="D11" s="30" t="s">
        <v>34</v>
      </c>
    </row>
    <row r="12" spans="1:5" ht="12" hidden="1" customHeight="1" x14ac:dyDescent="0.3">
      <c r="A12" s="24"/>
      <c r="B12" s="24"/>
      <c r="C12" s="24"/>
      <c r="D12" s="29"/>
    </row>
    <row r="13" spans="1:5" ht="186" customHeight="1" x14ac:dyDescent="0.3">
      <c r="A13" s="30" t="s">
        <v>37</v>
      </c>
      <c r="B13" s="23"/>
      <c r="C13" s="23"/>
      <c r="D13" s="30" t="s">
        <v>38</v>
      </c>
    </row>
    <row r="14" spans="1:5" ht="12.65" customHeight="1" x14ac:dyDescent="0.3">
      <c r="A14" s="24"/>
      <c r="B14" s="24"/>
      <c r="C14" s="24"/>
      <c r="D14" s="24"/>
    </row>
    <row r="15" spans="1:5" ht="12.65" customHeight="1" x14ac:dyDescent="0.3">
      <c r="A15" s="32" t="s">
        <v>39</v>
      </c>
      <c r="B15" s="32"/>
      <c r="C15" s="32"/>
      <c r="D15" s="33"/>
    </row>
    <row r="16" spans="1:5" x14ac:dyDescent="0.3">
      <c r="A16" s="31"/>
      <c r="B16" s="31"/>
      <c r="C16" s="31"/>
      <c r="D16" s="31"/>
    </row>
    <row r="17" spans="1:5" ht="27" customHeight="1" x14ac:dyDescent="0.3">
      <c r="A17" s="32" t="s">
        <v>10</v>
      </c>
      <c r="B17" s="32"/>
      <c r="C17" s="32"/>
      <c r="D17" s="32"/>
    </row>
    <row r="18" spans="1:5" x14ac:dyDescent="0.3">
      <c r="A18" s="31"/>
      <c r="B18" s="31"/>
      <c r="C18" s="31"/>
      <c r="D18" s="31"/>
    </row>
    <row r="19" spans="1:5" x14ac:dyDescent="0.3">
      <c r="A19" s="14" t="s">
        <v>24</v>
      </c>
      <c r="B19" s="14"/>
      <c r="C19" s="14"/>
      <c r="D19" s="25"/>
    </row>
    <row r="20" spans="1:5" x14ac:dyDescent="0.3">
      <c r="A20" s="25"/>
      <c r="B20" s="25"/>
      <c r="C20" s="25"/>
      <c r="D20" s="25"/>
    </row>
    <row r="21" spans="1:5" ht="24.65" customHeight="1" x14ac:dyDescent="0.3">
      <c r="A21" s="32" t="s">
        <v>23</v>
      </c>
      <c r="B21" s="32"/>
      <c r="C21" s="32"/>
      <c r="D21" s="32"/>
    </row>
    <row r="22" spans="1:5" x14ac:dyDescent="0.3">
      <c r="A22" s="31"/>
      <c r="B22" s="31"/>
      <c r="C22" s="31"/>
      <c r="D22" s="31"/>
    </row>
    <row r="23" spans="1:5" ht="24.65" customHeight="1" x14ac:dyDescent="0.3">
      <c r="A23" s="32" t="s">
        <v>4</v>
      </c>
      <c r="B23" s="32"/>
      <c r="C23" s="32"/>
      <c r="D23" s="33"/>
    </row>
    <row r="24" spans="1:5" x14ac:dyDescent="0.3">
      <c r="A24" s="31"/>
      <c r="B24" s="31"/>
      <c r="C24" s="31"/>
      <c r="D24" s="31"/>
    </row>
    <row r="25" spans="1:5" ht="24.65" customHeight="1" x14ac:dyDescent="0.3">
      <c r="A25" s="32" t="s">
        <v>5</v>
      </c>
      <c r="B25" s="32"/>
      <c r="C25" s="32"/>
      <c r="D25" s="33"/>
    </row>
    <row r="26" spans="1:5" x14ac:dyDescent="0.3">
      <c r="A26" s="31"/>
      <c r="B26" s="31"/>
      <c r="C26" s="31"/>
      <c r="D26" s="31"/>
    </row>
    <row r="27" spans="1:5" ht="27.75" customHeight="1" x14ac:dyDescent="0.3">
      <c r="A27" s="32" t="s">
        <v>9</v>
      </c>
      <c r="B27" s="32"/>
      <c r="C27" s="32"/>
      <c r="D27" s="32"/>
    </row>
    <row r="28" spans="1:5" x14ac:dyDescent="0.3">
      <c r="A28" s="13"/>
      <c r="B28" s="13"/>
      <c r="C28" s="13"/>
      <c r="D28" s="25"/>
    </row>
    <row r="29" spans="1:5" ht="24.65" customHeight="1" x14ac:dyDescent="0.3">
      <c r="A29" s="32" t="s">
        <v>6</v>
      </c>
      <c r="B29" s="32"/>
      <c r="C29" s="32"/>
      <c r="D29" s="33"/>
    </row>
    <row r="31" spans="1:5" ht="69.75" customHeight="1" x14ac:dyDescent="0.3">
      <c r="A31" s="34" t="s">
        <v>22</v>
      </c>
      <c r="B31" s="34"/>
      <c r="C31" s="34"/>
      <c r="D31" s="34"/>
    </row>
    <row r="32" spans="1:5" s="1" customFormat="1" ht="14" x14ac:dyDescent="0.3">
      <c r="A32" s="8"/>
      <c r="B32" s="8"/>
      <c r="C32" s="8"/>
      <c r="D32" s="5"/>
      <c r="E32" s="28" t="s">
        <v>26</v>
      </c>
    </row>
    <row r="33" spans="1:5" ht="14.5" customHeight="1" x14ac:dyDescent="0.3">
      <c r="B33" s="19" t="s">
        <v>14</v>
      </c>
      <c r="C33" s="7" t="s">
        <v>25</v>
      </c>
      <c r="D33" s="6" t="s">
        <v>1</v>
      </c>
      <c r="E33" s="4" t="s">
        <v>27</v>
      </c>
    </row>
    <row r="34" spans="1:5" ht="14.5" customHeight="1" x14ac:dyDescent="0.3">
      <c r="A34" s="10" t="s">
        <v>40</v>
      </c>
      <c r="B34" s="21">
        <v>5000</v>
      </c>
      <c r="C34" s="27"/>
      <c r="D34" s="38">
        <f t="shared" ref="D34:D39" si="0">C34</f>
        <v>0</v>
      </c>
    </row>
    <row r="35" spans="1:5" ht="14.5" customHeight="1" x14ac:dyDescent="0.3">
      <c r="A35" s="10" t="s">
        <v>41</v>
      </c>
      <c r="B35" s="21">
        <v>10000</v>
      </c>
      <c r="C35" s="27"/>
      <c r="D35" s="38">
        <f t="shared" si="0"/>
        <v>0</v>
      </c>
    </row>
    <row r="36" spans="1:5" ht="14.5" customHeight="1" x14ac:dyDescent="0.3">
      <c r="A36" s="10" t="s">
        <v>3</v>
      </c>
      <c r="B36" s="21">
        <v>2000</v>
      </c>
      <c r="C36" s="27"/>
      <c r="D36" s="38">
        <f t="shared" si="0"/>
        <v>0</v>
      </c>
    </row>
    <row r="37" spans="1:5" ht="14.5" customHeight="1" x14ac:dyDescent="0.3">
      <c r="A37" s="10" t="s">
        <v>17</v>
      </c>
      <c r="B37" s="21">
        <v>5000</v>
      </c>
      <c r="C37" s="27"/>
      <c r="D37" s="38">
        <f t="shared" si="0"/>
        <v>0</v>
      </c>
    </row>
    <row r="38" spans="1:5" ht="14.5" customHeight="1" x14ac:dyDescent="0.3">
      <c r="A38" s="10" t="s">
        <v>42</v>
      </c>
      <c r="B38" s="21">
        <v>10000</v>
      </c>
      <c r="C38" s="27"/>
      <c r="D38" s="38">
        <f t="shared" si="0"/>
        <v>0</v>
      </c>
    </row>
    <row r="39" spans="1:5" x14ac:dyDescent="0.3">
      <c r="A39" s="10" t="s">
        <v>43</v>
      </c>
      <c r="B39" s="21">
        <v>10000</v>
      </c>
      <c r="C39" s="27"/>
      <c r="D39" s="38">
        <f t="shared" si="0"/>
        <v>0</v>
      </c>
    </row>
    <row r="40" spans="1:5" x14ac:dyDescent="0.3">
      <c r="A40" s="15"/>
      <c r="B40" s="15"/>
      <c r="C40" s="15"/>
      <c r="D40" s="39">
        <f>SUM(D34:D39)*E40</f>
        <v>0</v>
      </c>
      <c r="E40" s="26">
        <v>0.2</v>
      </c>
    </row>
    <row r="41" spans="1:5" ht="27" x14ac:dyDescent="0.3">
      <c r="A41" s="16"/>
      <c r="B41" s="20" t="s">
        <v>16</v>
      </c>
      <c r="C41" s="17" t="s">
        <v>12</v>
      </c>
      <c r="D41" s="40"/>
      <c r="E41" s="26"/>
    </row>
    <row r="42" spans="1:5" x14ac:dyDescent="0.3">
      <c r="A42" s="10" t="s">
        <v>29</v>
      </c>
      <c r="B42" s="21">
        <v>30</v>
      </c>
      <c r="C42" s="10"/>
      <c r="D42" s="38">
        <f>B42*C42</f>
        <v>0</v>
      </c>
      <c r="E42" s="26"/>
    </row>
    <row r="43" spans="1:5" x14ac:dyDescent="0.3">
      <c r="A43" s="10" t="s">
        <v>20</v>
      </c>
      <c r="B43" s="21">
        <v>800</v>
      </c>
      <c r="C43" s="10"/>
      <c r="D43" s="38">
        <f>B43*C43</f>
        <v>0</v>
      </c>
      <c r="E43" s="26"/>
    </row>
    <row r="44" spans="1:5" x14ac:dyDescent="0.3">
      <c r="A44" s="10" t="s">
        <v>21</v>
      </c>
      <c r="B44" s="21">
        <v>100</v>
      </c>
      <c r="C44" s="10"/>
      <c r="D44" s="38">
        <f>B44*C44</f>
        <v>0</v>
      </c>
      <c r="E44" s="26"/>
    </row>
    <row r="45" spans="1:5" x14ac:dyDescent="0.3">
      <c r="A45" s="15"/>
      <c r="B45" s="15"/>
      <c r="C45" s="15"/>
      <c r="D45" s="39">
        <f>SUM(D43:D44)*E45</f>
        <v>0</v>
      </c>
      <c r="E45" s="26">
        <v>0.35</v>
      </c>
    </row>
    <row r="46" spans="1:5" x14ac:dyDescent="0.3">
      <c r="A46" s="12"/>
      <c r="B46" s="12"/>
      <c r="C46" s="12"/>
      <c r="D46" s="41"/>
      <c r="E46" s="26"/>
    </row>
    <row r="47" spans="1:5" ht="27" x14ac:dyDescent="0.3">
      <c r="A47" s="16"/>
      <c r="B47" s="20" t="s">
        <v>15</v>
      </c>
      <c r="C47" s="17" t="s">
        <v>11</v>
      </c>
      <c r="D47" s="40"/>
    </row>
    <row r="48" spans="1:5" x14ac:dyDescent="0.3">
      <c r="A48" s="10" t="s">
        <v>30</v>
      </c>
      <c r="B48" s="21">
        <v>5820</v>
      </c>
      <c r="C48" s="10"/>
      <c r="D48" s="38">
        <f>B48*C48</f>
        <v>0</v>
      </c>
    </row>
    <row r="49" spans="1:5" x14ac:dyDescent="0.3">
      <c r="A49" s="15"/>
      <c r="B49" s="15"/>
      <c r="C49" s="15"/>
      <c r="D49" s="39">
        <f>D48*E49</f>
        <v>0</v>
      </c>
      <c r="E49" s="26">
        <v>0.2</v>
      </c>
    </row>
    <row r="50" spans="1:5" x14ac:dyDescent="0.3">
      <c r="D50" s="42"/>
    </row>
    <row r="51" spans="1:5" ht="27" x14ac:dyDescent="0.3">
      <c r="A51" s="16"/>
      <c r="B51" s="20" t="s">
        <v>16</v>
      </c>
      <c r="C51" s="17" t="s">
        <v>13</v>
      </c>
      <c r="D51" s="40"/>
      <c r="E51" s="26"/>
    </row>
    <row r="52" spans="1:5" x14ac:dyDescent="0.3">
      <c r="A52" s="10" t="s">
        <v>19</v>
      </c>
      <c r="B52" s="21" t="s">
        <v>2</v>
      </c>
      <c r="C52" s="10"/>
      <c r="D52" s="38">
        <f>C52</f>
        <v>0</v>
      </c>
      <c r="E52" s="26"/>
    </row>
    <row r="53" spans="1:5" x14ac:dyDescent="0.3">
      <c r="A53" s="10" t="s">
        <v>7</v>
      </c>
      <c r="B53" s="21" t="s">
        <v>2</v>
      </c>
      <c r="C53" s="10"/>
      <c r="D53" s="38">
        <f>C53*12</f>
        <v>0</v>
      </c>
      <c r="E53" s="26"/>
    </row>
    <row r="54" spans="1:5" x14ac:dyDescent="0.3">
      <c r="A54" s="10" t="s">
        <v>18</v>
      </c>
      <c r="B54" s="21">
        <v>100</v>
      </c>
      <c r="C54" s="10"/>
      <c r="D54" s="38">
        <f t="shared" ref="D54" si="1">B54*C54</f>
        <v>0</v>
      </c>
      <c r="E54" s="26"/>
    </row>
    <row r="55" spans="1:5" x14ac:dyDescent="0.3">
      <c r="A55" s="15"/>
      <c r="B55" s="15"/>
      <c r="C55" s="15"/>
      <c r="D55" s="39">
        <f>SUM(D52:D54)*E55</f>
        <v>0</v>
      </c>
      <c r="E55" s="26">
        <v>0.15</v>
      </c>
    </row>
    <row r="56" spans="1:5" x14ac:dyDescent="0.3">
      <c r="A56" s="16"/>
      <c r="B56" s="18"/>
      <c r="C56" s="16"/>
      <c r="D56" s="40"/>
      <c r="E56" s="26"/>
    </row>
    <row r="57" spans="1:5" x14ac:dyDescent="0.3">
      <c r="A57" s="10" t="s">
        <v>8</v>
      </c>
      <c r="B57" s="21" t="s">
        <v>2</v>
      </c>
      <c r="C57" s="10"/>
      <c r="D57" s="38">
        <f>C57</f>
        <v>0</v>
      </c>
      <c r="E57" s="26"/>
    </row>
    <row r="58" spans="1:5" x14ac:dyDescent="0.3">
      <c r="A58" s="12"/>
      <c r="B58" s="12"/>
      <c r="C58" s="12"/>
      <c r="D58" s="43">
        <f>C57*E58</f>
        <v>0</v>
      </c>
      <c r="E58" s="26">
        <v>0.1</v>
      </c>
    </row>
    <row r="59" spans="1:5" ht="14" thickBot="1" x14ac:dyDescent="0.35">
      <c r="D59" s="42"/>
      <c r="E59" s="26"/>
    </row>
    <row r="60" spans="1:5" ht="14" thickBot="1" x14ac:dyDescent="0.35">
      <c r="A60" s="11"/>
      <c r="B60" s="11"/>
      <c r="C60" s="11" t="s">
        <v>28</v>
      </c>
      <c r="D60" s="44">
        <f>SUM(D40,D49,D45,D55,D58)</f>
        <v>0</v>
      </c>
      <c r="E60" s="26">
        <f>SUM(E34:E59)</f>
        <v>1</v>
      </c>
    </row>
  </sheetData>
  <sheetProtection selectLockedCells="1"/>
  <mergeCells count="16">
    <mergeCell ref="A17:D17"/>
    <mergeCell ref="A1:D1"/>
    <mergeCell ref="A2:D2"/>
    <mergeCell ref="A5:D5"/>
    <mergeCell ref="A15:D15"/>
    <mergeCell ref="A16:D16"/>
    <mergeCell ref="A26:D26"/>
    <mergeCell ref="A27:D27"/>
    <mergeCell ref="A29:D29"/>
    <mergeCell ref="A31:D31"/>
    <mergeCell ref="A18:D18"/>
    <mergeCell ref="A21:D21"/>
    <mergeCell ref="A22:D22"/>
    <mergeCell ref="A23:D23"/>
    <mergeCell ref="A24:D24"/>
    <mergeCell ref="A25:D25"/>
  </mergeCells>
  <printOptions horizontalCentered="1"/>
  <pageMargins left="0.25" right="0.5" top="0.5" bottom="0.25" header="0.25" footer="0"/>
  <pageSetup scale="75" orientation="landscape" r:id="rId1"/>
  <headerFooter>
    <oddFooter>&amp;CPage &amp;P</oddFooter>
  </headerFooter>
  <ignoredErrors>
    <ignoredError sqref="D34:D40 D42:D4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ASMI (2)</vt:lpstr>
      <vt:lpstr>'ASMI (2)'!Print_Area</vt:lpstr>
    </vt:vector>
  </TitlesOfParts>
  <Company>State of Alaska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Mayer</dc:creator>
  <cp:lastModifiedBy>Becky Monagle</cp:lastModifiedBy>
  <cp:lastPrinted>2016-05-02T21:29:32Z</cp:lastPrinted>
  <dcterms:created xsi:type="dcterms:W3CDTF">2014-05-04T03:34:45Z</dcterms:created>
  <dcterms:modified xsi:type="dcterms:W3CDTF">2022-04-12T16:59:05Z</dcterms:modified>
</cp:coreProperties>
</file>